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0" yWindow="0" windowWidth="23280" windowHeight="12735"/>
  </bookViews>
  <sheets>
    <sheet name="Berekening" sheetId="1" r:id="rId1"/>
  </sheets>
  <calcPr calcId="145621"/>
</workbook>
</file>

<file path=xl/calcChain.xml><?xml version="1.0" encoding="utf-8"?>
<calcChain xmlns="http://schemas.openxmlformats.org/spreadsheetml/2006/main">
  <c r="B15" i="1" l="1"/>
  <c r="F20" i="1" s="1"/>
  <c r="B8" i="1"/>
  <c r="D17" i="1" s="1"/>
  <c r="B7" i="1"/>
  <c r="B9" i="1" s="1"/>
  <c r="D20" i="1" s="1"/>
  <c r="H20" i="1" l="1"/>
  <c r="F17" i="1"/>
  <c r="H17" i="1" s="1"/>
  <c r="H22" i="1" l="1"/>
  <c r="H23" i="1" s="1"/>
  <c r="H24" i="1" s="1"/>
  <c r="H25" i="1" l="1"/>
  <c r="H26" i="1" s="1"/>
</calcChain>
</file>

<file path=xl/sharedStrings.xml><?xml version="1.0" encoding="utf-8"?>
<sst xmlns="http://schemas.openxmlformats.org/spreadsheetml/2006/main" count="27" uniqueCount="21">
  <si>
    <t>Basis WW</t>
  </si>
  <si>
    <t>x</t>
  </si>
  <si>
    <t>=</t>
  </si>
  <si>
    <t>uitkeringspercentage</t>
  </si>
  <si>
    <t>totaal duur WW in maanden</t>
  </si>
  <si>
    <t>Totale uitkeringslasten</t>
  </si>
  <si>
    <t>Bruto uitkeringslast excl WG-premies</t>
  </si>
  <si>
    <t>uitkeringspercentage 75%</t>
  </si>
  <si>
    <t>uitkeringspercentage 70%</t>
  </si>
  <si>
    <t>maanden</t>
  </si>
  <si>
    <t>1e WW-dag</t>
  </si>
  <si>
    <t>Initiële einddatum</t>
  </si>
  <si>
    <t>Voorbeeld berekening uitkeringslast WW-recht ogv FI-gegevens</t>
  </si>
  <si>
    <t>Vakantietoeslag</t>
  </si>
  <si>
    <t>subtotaal</t>
  </si>
  <si>
    <t>Bedrag uitkering bruto (exclusief VT)*</t>
  </si>
  <si>
    <t>uitkeringspercentage 70% of 75%**</t>
  </si>
  <si>
    <t>WG-premies***</t>
  </si>
  <si>
    <t>* het bedrag moet een reguliere betaling (code 01) zijn over 1 maand</t>
  </si>
  <si>
    <t>** de eerste twee maanden van de WW-uitkering is het percentage 75%. De resterende maanden 70%</t>
  </si>
  <si>
    <t xml:space="preserve">***  dit percentage is een gemiddelde en kan wijzigen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</si>
</sst>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i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2" fillId="2" borderId="0" xfId="0" applyFont="1" applyFill="1" applyAlignment="1">
      <alignment vertical="center"/>
    </xf>
    <xf numFmtId="2" fontId="0" fillId="2" borderId="0" xfId="0" applyNumberFormat="1" applyFill="1"/>
    <xf numFmtId="9" fontId="0" fillId="2" borderId="0" xfId="0" applyNumberFormat="1" applyFill="1"/>
    <xf numFmtId="0" fontId="0" fillId="0" borderId="0" xfId="0" applyFill="1"/>
    <xf numFmtId="43" fontId="1" fillId="2" borderId="0" xfId="0" applyNumberFormat="1" applyFont="1" applyFill="1"/>
    <xf numFmtId="14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9" fontId="0" fillId="3" borderId="0" xfId="0" applyNumberFormat="1" applyFill="1" applyProtection="1">
      <protection locked="0"/>
    </xf>
    <xf numFmtId="0" fontId="3" fillId="0" borderId="0" xfId="0" applyFont="1" applyAlignment="1"/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7" sqref="A27"/>
    </sheetView>
  </sheetViews>
  <sheetFormatPr defaultRowHeight="11.25" x14ac:dyDescent="0.15"/>
  <cols>
    <col min="1" max="1" width="31" customWidth="1"/>
    <col min="2" max="2" width="9.5" bestFit="1" customWidth="1"/>
    <col min="3" max="3" width="1.75" bestFit="1" customWidth="1"/>
    <col min="5" max="5" width="2" bestFit="1" customWidth="1"/>
    <col min="7" max="7" width="2" bestFit="1" customWidth="1"/>
    <col min="8" max="8" width="15.75" customWidth="1"/>
  </cols>
  <sheetData>
    <row r="1" spans="1:8" x14ac:dyDescent="0.15">
      <c r="A1" s="1" t="s">
        <v>12</v>
      </c>
      <c r="B1" s="1"/>
      <c r="C1" s="1"/>
      <c r="D1" s="1"/>
      <c r="E1" s="1"/>
      <c r="F1" s="1"/>
      <c r="G1" s="1"/>
      <c r="H1" s="1"/>
    </row>
    <row r="2" spans="1:8" x14ac:dyDescent="0.15">
      <c r="A2" s="1"/>
      <c r="B2" s="1"/>
      <c r="C2" s="1"/>
      <c r="D2" s="1"/>
      <c r="E2" s="1"/>
      <c r="F2" s="1"/>
      <c r="G2" s="1"/>
      <c r="H2" s="1"/>
    </row>
    <row r="3" spans="1:8" x14ac:dyDescent="0.15">
      <c r="A3" s="1"/>
      <c r="B3" s="1"/>
      <c r="C3" s="1"/>
      <c r="D3" s="1"/>
      <c r="E3" s="1"/>
      <c r="F3" s="1"/>
      <c r="G3" s="1"/>
      <c r="H3" s="1"/>
    </row>
    <row r="4" spans="1:8" x14ac:dyDescent="0.15">
      <c r="A4" s="1" t="s">
        <v>10</v>
      </c>
      <c r="B4" s="8"/>
      <c r="C4" s="1"/>
      <c r="D4" s="1"/>
      <c r="E4" s="1"/>
      <c r="F4" s="1"/>
      <c r="G4" s="1"/>
      <c r="H4" s="1"/>
    </row>
    <row r="5" spans="1:8" x14ac:dyDescent="0.15">
      <c r="A5" s="1" t="s">
        <v>11</v>
      </c>
      <c r="B5" s="8"/>
      <c r="C5" s="1"/>
      <c r="D5" s="1"/>
      <c r="E5" s="1"/>
      <c r="F5" s="1"/>
      <c r="G5" s="1"/>
      <c r="H5" s="1"/>
    </row>
    <row r="6" spans="1:8" x14ac:dyDescent="0.15">
      <c r="A6" s="1"/>
      <c r="B6" s="1"/>
      <c r="C6" s="1"/>
      <c r="D6" s="1"/>
      <c r="E6" s="1"/>
      <c r="F6" s="1"/>
      <c r="G6" s="1"/>
      <c r="H6" s="1"/>
    </row>
    <row r="7" spans="1:8" x14ac:dyDescent="0.15">
      <c r="A7" s="1" t="s">
        <v>4</v>
      </c>
      <c r="B7" s="2">
        <f>_xlfn.FLOOR.PRECISE(IF(B5&gt;0,(B5-B4)/30,0))</f>
        <v>0</v>
      </c>
      <c r="C7" s="1"/>
      <c r="D7" s="1"/>
      <c r="E7" s="1"/>
      <c r="F7" s="1"/>
      <c r="G7" s="1"/>
      <c r="H7" s="1"/>
    </row>
    <row r="8" spans="1:8" x14ac:dyDescent="0.15">
      <c r="A8" s="1" t="s">
        <v>7</v>
      </c>
      <c r="B8" s="1" t="str">
        <f>IF(B5&gt;0,2,"")</f>
        <v/>
      </c>
      <c r="C8" s="1"/>
      <c r="D8" s="1" t="s">
        <v>9</v>
      </c>
      <c r="E8" s="1"/>
      <c r="F8" s="1"/>
      <c r="G8" s="1"/>
      <c r="H8" s="1"/>
    </row>
    <row r="9" spans="1:8" x14ac:dyDescent="0.15">
      <c r="A9" s="1" t="s">
        <v>8</v>
      </c>
      <c r="B9" s="2">
        <f>_xlfn.FLOOR.PRECISE(IF(B7&gt;0,B7-B8,0))</f>
        <v>0</v>
      </c>
      <c r="C9" s="1"/>
      <c r="D9" s="1" t="s">
        <v>9</v>
      </c>
      <c r="E9" s="1"/>
      <c r="F9" s="1"/>
      <c r="G9" s="1"/>
      <c r="H9" s="1"/>
    </row>
    <row r="10" spans="1:8" x14ac:dyDescent="0.15">
      <c r="A10" s="1"/>
      <c r="B10" s="1"/>
      <c r="C10" s="1"/>
      <c r="D10" s="1"/>
      <c r="E10" s="1"/>
      <c r="F10" s="1"/>
      <c r="G10" s="1"/>
      <c r="H10" s="1"/>
    </row>
    <row r="11" spans="1:8" x14ac:dyDescent="0.15">
      <c r="A11" s="1"/>
      <c r="B11" s="1"/>
      <c r="C11" s="1"/>
      <c r="D11" s="1"/>
      <c r="E11" s="1"/>
      <c r="F11" s="1"/>
      <c r="G11" s="1"/>
      <c r="H11" s="1"/>
    </row>
    <row r="12" spans="1:8" x14ac:dyDescent="0.15">
      <c r="A12" s="1"/>
      <c r="B12" s="1"/>
      <c r="C12" s="1"/>
      <c r="D12" s="1"/>
      <c r="E12" s="1"/>
      <c r="F12" s="1"/>
      <c r="G12" s="1"/>
      <c r="H12" s="1"/>
    </row>
    <row r="13" spans="1:8" x14ac:dyDescent="0.15">
      <c r="A13" s="1" t="s">
        <v>15</v>
      </c>
      <c r="B13" s="9"/>
      <c r="C13" s="1"/>
      <c r="D13" s="1"/>
      <c r="E13" s="1"/>
      <c r="F13" s="1"/>
      <c r="G13" s="1"/>
      <c r="H13" s="1"/>
    </row>
    <row r="14" spans="1:8" x14ac:dyDescent="0.15">
      <c r="A14" s="1" t="s">
        <v>16</v>
      </c>
      <c r="B14" s="10"/>
      <c r="C14" s="1"/>
      <c r="D14" s="1"/>
      <c r="E14" s="1"/>
      <c r="F14" s="1"/>
      <c r="G14" s="1"/>
      <c r="H14" s="1"/>
    </row>
    <row r="15" spans="1:8" x14ac:dyDescent="0.15">
      <c r="A15" s="1" t="s">
        <v>0</v>
      </c>
      <c r="B15" s="1" t="str">
        <f>IF(B14&gt;0,B13/B14,"")</f>
        <v/>
      </c>
      <c r="C15" s="1"/>
      <c r="D15" s="1"/>
      <c r="E15" s="1"/>
      <c r="F15" s="1"/>
      <c r="G15" s="1"/>
      <c r="H15" s="1"/>
    </row>
    <row r="16" spans="1:8" x14ac:dyDescent="0.15">
      <c r="A16" s="1"/>
      <c r="B16" s="1"/>
      <c r="C16" s="1"/>
      <c r="D16" s="1"/>
      <c r="E16" s="1"/>
      <c r="F16" s="1"/>
      <c r="G16" s="1"/>
      <c r="H16" s="1"/>
    </row>
    <row r="17" spans="1:8" x14ac:dyDescent="0.15">
      <c r="A17" s="1" t="s">
        <v>3</v>
      </c>
      <c r="B17" s="5">
        <v>0.75</v>
      </c>
      <c r="C17" s="1" t="s">
        <v>1</v>
      </c>
      <c r="D17" s="1" t="str">
        <f>B8</f>
        <v/>
      </c>
      <c r="E17" s="1" t="s">
        <v>1</v>
      </c>
      <c r="F17" s="4" t="str">
        <f>B15</f>
        <v/>
      </c>
      <c r="G17" s="3" t="s">
        <v>2</v>
      </c>
      <c r="H17" s="7" t="str">
        <f>IF(B14&gt;0,(F17*D17*B17),"")</f>
        <v/>
      </c>
    </row>
    <row r="18" spans="1:8" x14ac:dyDescent="0.15">
      <c r="A18" s="1"/>
      <c r="B18" s="1"/>
      <c r="C18" s="1"/>
      <c r="D18" s="1"/>
      <c r="E18" s="1"/>
      <c r="F18" s="1"/>
      <c r="G18" s="1"/>
      <c r="H18" s="1"/>
    </row>
    <row r="19" spans="1:8" x14ac:dyDescent="0.15">
      <c r="A19" s="1"/>
      <c r="B19" s="1"/>
      <c r="C19" s="1"/>
      <c r="D19" s="1"/>
      <c r="E19" s="1"/>
      <c r="F19" s="1"/>
      <c r="G19" s="1"/>
      <c r="H19" s="1"/>
    </row>
    <row r="20" spans="1:8" x14ac:dyDescent="0.15">
      <c r="A20" s="1" t="s">
        <v>3</v>
      </c>
      <c r="B20" s="5">
        <v>0.7</v>
      </c>
      <c r="C20" s="1" t="s">
        <v>1</v>
      </c>
      <c r="D20" s="2">
        <f>_xlfn.FLOOR.PRECISE(B9)</f>
        <v>0</v>
      </c>
      <c r="E20" s="1" t="s">
        <v>1</v>
      </c>
      <c r="F20" s="4" t="str">
        <f>B15</f>
        <v/>
      </c>
      <c r="G20" s="3" t="s">
        <v>2</v>
      </c>
      <c r="H20" s="7" t="str">
        <f>IF(B14&gt;0,(F20*D20*B20),"")</f>
        <v/>
      </c>
    </row>
    <row r="21" spans="1:8" x14ac:dyDescent="0.15">
      <c r="A21" s="1"/>
      <c r="B21" s="1"/>
      <c r="C21" s="1"/>
      <c r="D21" s="1"/>
      <c r="E21" s="1"/>
      <c r="F21" s="1"/>
      <c r="G21" s="1"/>
      <c r="H21" s="1"/>
    </row>
    <row r="22" spans="1:8" x14ac:dyDescent="0.15">
      <c r="A22" s="1" t="s">
        <v>6</v>
      </c>
      <c r="B22" s="1"/>
      <c r="C22" s="1"/>
      <c r="D22" s="1"/>
      <c r="E22" s="1"/>
      <c r="F22" s="1"/>
      <c r="G22" s="1"/>
      <c r="H22" s="7" t="str">
        <f>IF(B14&gt;0,(H17+H20),"")</f>
        <v/>
      </c>
    </row>
    <row r="23" spans="1:8" x14ac:dyDescent="0.15">
      <c r="A23" s="1" t="s">
        <v>13</v>
      </c>
      <c r="B23" s="5">
        <v>0.08</v>
      </c>
      <c r="C23" s="1"/>
      <c r="D23" s="1"/>
      <c r="E23" s="1"/>
      <c r="F23" s="1"/>
      <c r="G23" s="1"/>
      <c r="H23" s="7" t="str">
        <f>IF(B14&gt;0,H22*B23,"")</f>
        <v/>
      </c>
    </row>
    <row r="24" spans="1:8" x14ac:dyDescent="0.15">
      <c r="A24" s="1" t="s">
        <v>14</v>
      </c>
      <c r="B24" s="1"/>
      <c r="C24" s="1"/>
      <c r="D24" s="1"/>
      <c r="E24" s="1"/>
      <c r="F24" s="1"/>
      <c r="G24" s="1"/>
      <c r="H24" s="7" t="str">
        <f>IF(B14&gt;0,H22+H23,"")</f>
        <v/>
      </c>
    </row>
    <row r="25" spans="1:8" x14ac:dyDescent="0.15">
      <c r="A25" s="1" t="s">
        <v>17</v>
      </c>
      <c r="B25" s="10">
        <v>0.15</v>
      </c>
      <c r="C25" s="1"/>
      <c r="D25" s="1"/>
      <c r="E25" s="1"/>
      <c r="F25" s="1"/>
      <c r="G25" s="1"/>
      <c r="H25" s="7" t="str">
        <f>IF(B14&gt;0,(H24*B25),"")</f>
        <v/>
      </c>
    </row>
    <row r="26" spans="1:8" x14ac:dyDescent="0.15">
      <c r="A26" s="1" t="s">
        <v>5</v>
      </c>
      <c r="B26" s="1"/>
      <c r="C26" s="1"/>
      <c r="D26" s="1"/>
      <c r="E26" s="1"/>
      <c r="F26" s="1"/>
      <c r="G26" s="1"/>
      <c r="H26" s="7" t="str">
        <f>IF(B14&gt;0,(H24+H25),"")</f>
        <v/>
      </c>
    </row>
    <row r="27" spans="1:8" x14ac:dyDescent="0.15">
      <c r="A27" s="6"/>
    </row>
    <row r="28" spans="1:8" x14ac:dyDescent="0.15">
      <c r="A28" s="11" t="s">
        <v>18</v>
      </c>
      <c r="B28" s="12"/>
      <c r="C28" s="12"/>
      <c r="D28" s="12"/>
      <c r="E28" s="12"/>
      <c r="F28" s="12"/>
      <c r="G28" s="12"/>
      <c r="H28" s="12"/>
    </row>
    <row r="29" spans="1:8" x14ac:dyDescent="0.15">
      <c r="A29" s="11" t="s">
        <v>19</v>
      </c>
      <c r="B29" s="12"/>
      <c r="C29" s="12"/>
      <c r="D29" s="12"/>
      <c r="E29" s="12"/>
      <c r="F29" s="12"/>
      <c r="G29" s="12"/>
      <c r="H29" s="12"/>
    </row>
    <row r="30" spans="1:8" x14ac:dyDescent="0.15">
      <c r="A30" s="11" t="s">
        <v>20</v>
      </c>
      <c r="B30" s="12"/>
      <c r="C30" s="12"/>
      <c r="D30" s="12"/>
      <c r="E30" s="12"/>
      <c r="F30" s="12"/>
      <c r="G30" s="12"/>
      <c r="H30" s="12"/>
    </row>
  </sheetData>
  <sheetProtection sheet="1" objects="1" scenarios="1"/>
  <mergeCells count="3">
    <mergeCell ref="A28:H28"/>
    <mergeCell ref="A29:H29"/>
    <mergeCell ref="A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Berekening</vt:lpstr>
    </vt:vector>
  </TitlesOfParts>
  <Company>UWV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Tijsma, Rinze (R.)</dc:creator>
  <cp:lastModifiedBy>Dragt, Frank (F.)</cp:lastModifiedBy>
  <dcterms:created xsi:type="dcterms:W3CDTF">2018-05-30T09:04:33Z</dcterms:created>
  <dcterms:modified xsi:type="dcterms:W3CDTF">2018-08-27T08:59:11Z</dcterms:modified>
</cp:coreProperties>
</file>